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pearman\Desktop\"/>
    </mc:Choice>
  </mc:AlternateContent>
  <bookViews>
    <workbookView xWindow="0" yWindow="0" windowWidth="28800" windowHeight="11700"/>
  </bookViews>
  <sheets>
    <sheet name="In-State" sheetId="2" r:id="rId1"/>
    <sheet name="Out of State" sheetId="1" r:id="rId2"/>
    <sheet name="Sheet3" sheetId="3" state="hidden" r:id="rId3"/>
  </sheets>
  <calcPr calcId="162913"/>
</workbook>
</file>

<file path=xl/calcChain.xml><?xml version="1.0" encoding="utf-8"?>
<calcChain xmlns="http://schemas.openxmlformats.org/spreadsheetml/2006/main">
  <c r="B19" i="1" l="1"/>
  <c r="B20" i="1"/>
  <c r="F34" i="1" l="1"/>
  <c r="F34" i="2"/>
  <c r="B19" i="2" l="1"/>
  <c r="B21" i="2" s="1"/>
  <c r="B28" i="2" l="1"/>
  <c r="B40" i="1" l="1"/>
  <c r="B40" i="2"/>
  <c r="B26" i="2" l="1"/>
  <c r="B27" i="2" l="1"/>
  <c r="B29" i="2" s="1"/>
  <c r="B45" i="1" l="1"/>
  <c r="E34" i="1" l="1"/>
  <c r="D34" i="1"/>
  <c r="D34" i="2" l="1"/>
  <c r="E34" i="2"/>
  <c r="B27" i="1" l="1"/>
  <c r="B22" i="1"/>
  <c r="B45" i="2"/>
  <c r="B28" i="1" l="1"/>
  <c r="B29" i="1" s="1"/>
  <c r="B47" i="1" s="1"/>
  <c r="B47" i="2"/>
</calcChain>
</file>

<file path=xl/sharedStrings.xml><?xml version="1.0" encoding="utf-8"?>
<sst xmlns="http://schemas.openxmlformats.org/spreadsheetml/2006/main" count="117" uniqueCount="73">
  <si>
    <t>Lodging</t>
  </si>
  <si>
    <t>Expense</t>
  </si>
  <si>
    <t>Cost</t>
  </si>
  <si>
    <t>Notes</t>
  </si>
  <si>
    <t>Meals</t>
  </si>
  <si>
    <t>Transportation</t>
  </si>
  <si>
    <t>Airfare</t>
  </si>
  <si>
    <t>Taxi</t>
  </si>
  <si>
    <t>Total</t>
  </si>
  <si>
    <t>This is an estimate based on usual taxes.</t>
  </si>
  <si>
    <t>Meals at full rate</t>
  </si>
  <si>
    <t>First and last day (75%)</t>
  </si>
  <si>
    <t>Number of nights</t>
  </si>
  <si>
    <t>Meal rate per day</t>
  </si>
  <si>
    <t>Number of days</t>
  </si>
  <si>
    <t>Check airline website for this information.</t>
  </si>
  <si>
    <t>Check airport websites for local carriers.</t>
  </si>
  <si>
    <t>Many airport websites provide estimated amounts to reach major areas.</t>
  </si>
  <si>
    <t>Click the link to determine GSA per diem meal rates for location. Note: Use the rate for meals only. Do NOT include the incidental expenses amount.</t>
  </si>
  <si>
    <t>The number of days you will be traveling, including the first and last days.</t>
  </si>
  <si>
    <t>Total per diems for meals included in Registration fees. (If applicable)</t>
  </si>
  <si>
    <t xml:space="preserve">Lodging </t>
  </si>
  <si>
    <t>Click here to view the UGA travel policy</t>
  </si>
  <si>
    <t>Total per diems for meals included in registration fees. (If applicable)</t>
  </si>
  <si>
    <t>Vehicle (choice from right)</t>
  </si>
  <si>
    <t>Cost of rental car (From UGA Automotive Center)</t>
  </si>
  <si>
    <t>Click the link to determine per diem for instate travel per UGA travel policy. Reference section 2.0.1.1 &amp; 2.0.1.2. Employee has to travel more than 50 miles from headquarters on a work assignment for more than 12 hours. Overnight lodging isn't required.</t>
  </si>
  <si>
    <t>Cost total</t>
  </si>
  <si>
    <t>Cost of rental car (From Enterprise or Hertz)</t>
  </si>
  <si>
    <t>Other</t>
  </si>
  <si>
    <t xml:space="preserve">In-state Travel Estimation Worksheet
</t>
  </si>
  <si>
    <t>Other (Explain):</t>
  </si>
  <si>
    <t>Click here to view University Housing Travel Guidelines</t>
  </si>
  <si>
    <t>Conference registration fee</t>
  </si>
  <si>
    <t>Lodging total</t>
  </si>
  <si>
    <t>Transportation total</t>
  </si>
  <si>
    <t>Luggage charge</t>
  </si>
  <si>
    <t>Airport shuttle</t>
  </si>
  <si>
    <t>Meals total</t>
  </si>
  <si>
    <t>Other total</t>
  </si>
  <si>
    <t>Nightly rate</t>
  </si>
  <si>
    <t xml:space="preserve">The number of days you will be traveling. </t>
  </si>
  <si>
    <t>Employees traveling overnight are responsible for ensuring the most reasonable lodging rates are obtained. Travelers should select the least expensive option available taking into consideration proximity to the business destination and personal safety.</t>
  </si>
  <si>
    <t>Examples to assist with computing in-state meal per diems can be found on the meal per diem examples tab (Examples 1-3 and 5-7).</t>
  </si>
  <si>
    <t>Please present the excise tax exemption form to hotel after booking for lodging tax exemption. However, travelers are required to pay for Sales Tax.  The excise tax exemption form is linked here.</t>
  </si>
  <si>
    <t>Click here to view the University Housing Travel Guidelines</t>
  </si>
  <si>
    <t>An example to assist with computing out-of-state meal per diems can be found on the meal per diem examples tab (Example 8).</t>
  </si>
  <si>
    <t>Please provide copy of conference agenda. Departmental policy states that payment of registration fees prior to traveling is preferred.</t>
  </si>
  <si>
    <t>Travel Authority Grand Total</t>
  </si>
  <si>
    <t>Travel Grand Total</t>
  </si>
  <si>
    <t>Nightly rate (Before Taxes)</t>
  </si>
  <si>
    <t>Plus 7% state sales tax (Excise tax exempt on In-State lodging)</t>
  </si>
  <si>
    <r>
      <t xml:space="preserve">Cost of personal vehicle - </t>
    </r>
    <r>
      <rPr>
        <b/>
        <sz val="11"/>
        <color theme="1"/>
        <rFont val="Calibri"/>
        <family val="2"/>
        <scheme val="minor"/>
      </rPr>
      <t>Enter # of miles</t>
    </r>
  </si>
  <si>
    <r>
      <t>Cost of personal vehicle -</t>
    </r>
    <r>
      <rPr>
        <b/>
        <sz val="11"/>
        <color theme="1"/>
        <rFont val="Calibri"/>
        <family val="2"/>
        <scheme val="minor"/>
      </rPr>
      <t xml:space="preserve"> Enter # of miles</t>
    </r>
  </si>
  <si>
    <t>Parking</t>
  </si>
  <si>
    <t>Check airport and conference websites.</t>
  </si>
  <si>
    <t>Estimated rate for flight including taxes and fees.</t>
  </si>
  <si>
    <t>Plus $5.00 Georgia transportation fee per room/night</t>
  </si>
  <si>
    <t xml:space="preserve">Out-of-State Travel Estimation Worksheet </t>
  </si>
  <si>
    <t xml:space="preserve">NOTE: Per diems must be subtracted out for any meals provided by the conference.  For meals provided on the 1st and last day of travel, please deduct full cost of those meals.  Please attach conference agenda for documentation. </t>
  </si>
  <si>
    <t xml:space="preserve">NOTE: Per diems must be subtracted out for any meals that are provided by the conference. For meals provided on the 1st and last day of travel, please deduct full cost of those meals.  Please attach conference agenda for documentation. </t>
  </si>
  <si>
    <r>
      <t>Please click hyperlinks to the right to calculate most economical mode of travel. Enter the cost total for the most economical choice of travel to the left. 
&gt;Attach driving directions from office or house for documentation. 
&gt;Deduct commuter miles if applicable. See UGA travel policy for clarification.
&gt;</t>
    </r>
    <r>
      <rPr>
        <b/>
        <sz val="11"/>
        <color theme="1"/>
        <rFont val="Calibri"/>
        <family val="2"/>
        <scheme val="minor"/>
      </rPr>
      <t xml:space="preserve">If a government-owned vehicle or a rental vehicle is determined to be the most advantageous mode of travel, but a personal motor vehicle is used, the employee should be reimbursed at $0.18 per mile. </t>
    </r>
  </si>
  <si>
    <t>Plus 17% taxes</t>
  </si>
  <si>
    <t>PeopleSoft SpeedType/ Account Tag and Fiscal Year:</t>
  </si>
  <si>
    <t>Dates of Departure/Return:</t>
  </si>
  <si>
    <t>Means of handling business while absent:</t>
  </si>
  <si>
    <t>Detailed justification for trip:</t>
  </si>
  <si>
    <t>Location of travel:</t>
  </si>
  <si>
    <t>Balance of professional development budget:</t>
  </si>
  <si>
    <t>Traveler's name:</t>
  </si>
  <si>
    <t>Updated 6.15.18</t>
  </si>
  <si>
    <t>Nature of official business:</t>
  </si>
  <si>
    <t>All employees are required to pay $5.00 per room per night Georgia transportation fee.  This fee only applies for hotels inside the state of Georgia.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</si>
</sst>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7" x14ac:knownFonts="1">
    <font>
      <sz val="11"/>
      <color theme="1"/>
      <name val="Calibri"/>
      <family val="2"/>
      <scheme val="minor"/>
    </font>
    <font>
      <sz val="11"/>
      <color theme="1"/>
      <name val="Calibri"/>
      <family val="2"/>
      <scheme val="minor"/>
    </font>
    <font>
      <b/>
      <sz val="11"/>
      <color theme="1"/>
      <name val="Calibri"/>
      <family val="2"/>
      <scheme val="minor"/>
    </font>
    <font>
      <b/>
      <i/>
      <sz val="14"/>
      <color theme="1"/>
      <name val="Calibri"/>
      <family val="2"/>
      <scheme val="minor"/>
    </font>
    <font>
      <u/>
      <sz val="11"/>
      <color theme="10"/>
      <name val="Calibri"/>
      <family val="2"/>
      <scheme val="minor"/>
    </font>
    <font>
      <sz val="11"/>
      <name val="Calibri"/>
      <family val="2"/>
      <scheme val="minor"/>
    </font>
    <font>
      <b/>
      <sz val="2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9">
    <border>
      <left/>
      <right/>
      <top/>
      <bottom/>
      <diagonal/>
    </border>
    <border>
      <left/>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111">
    <xf numFmtId="0" fontId="0" fillId="0" borderId="0" xfId="0"/>
    <xf numFmtId="0" fontId="2" fillId="0" borderId="0" xfId="0" applyFont="1" applyAlignment="1" applyProtection="1">
      <alignment vertical="center" wrapText="1"/>
      <protection locked="0"/>
    </xf>
    <xf numFmtId="0" fontId="0" fillId="0" borderId="0" xfId="0" applyProtection="1">
      <protection locked="0"/>
    </xf>
    <xf numFmtId="44" fontId="0" fillId="0" borderId="0" xfId="1" applyFont="1" applyProtection="1">
      <protection locked="0"/>
    </xf>
    <xf numFmtId="0" fontId="3" fillId="0" borderId="0" xfId="0" applyFont="1" applyAlignment="1" applyProtection="1">
      <alignment horizontal="left"/>
      <protection locked="0"/>
    </xf>
    <xf numFmtId="44" fontId="3" fillId="0" borderId="0" xfId="1" applyFont="1" applyAlignment="1" applyProtection="1">
      <alignment horizontal="center"/>
      <protection locked="0"/>
    </xf>
    <xf numFmtId="0" fontId="2" fillId="2" borderId="0" xfId="0" applyFont="1" applyFill="1" applyProtection="1">
      <protection locked="0"/>
    </xf>
    <xf numFmtId="44" fontId="0" fillId="2" borderId="0" xfId="1" applyFont="1" applyFill="1" applyProtection="1">
      <protection locked="0"/>
    </xf>
    <xf numFmtId="44" fontId="0" fillId="0" borderId="0" xfId="1" applyFont="1" applyFill="1" applyProtection="1">
      <protection locked="0"/>
    </xf>
    <xf numFmtId="39" fontId="0" fillId="0" borderId="0" xfId="1" applyNumberFormat="1" applyFont="1" applyBorder="1" applyProtection="1">
      <protection locked="0"/>
    </xf>
    <xf numFmtId="164" fontId="0" fillId="0" borderId="1" xfId="1" applyNumberFormat="1" applyFont="1" applyBorder="1" applyProtection="1">
      <protection locked="0"/>
    </xf>
    <xf numFmtId="0" fontId="2" fillId="0" borderId="0" xfId="0" applyFont="1" applyProtection="1">
      <protection locked="0"/>
    </xf>
    <xf numFmtId="44" fontId="2" fillId="0" borderId="0" xfId="1" applyFont="1" applyProtection="1">
      <protection locked="0"/>
    </xf>
    <xf numFmtId="0" fontId="2" fillId="0" borderId="0" xfId="0" applyFont="1" applyAlignment="1" applyProtection="1">
      <alignment horizontal="center"/>
      <protection locked="0"/>
    </xf>
    <xf numFmtId="44" fontId="2" fillId="0" borderId="0" xfId="1" applyFont="1" applyAlignment="1" applyProtection="1">
      <alignment horizontal="center"/>
      <protection locked="0"/>
    </xf>
    <xf numFmtId="0" fontId="2" fillId="0" borderId="0" xfId="0" applyFont="1" applyAlignment="1" applyProtection="1">
      <alignment horizontal="center" wrapText="1"/>
      <protection locked="0"/>
    </xf>
    <xf numFmtId="0" fontId="0" fillId="2" borderId="0" xfId="0" applyFill="1" applyAlignment="1" applyProtection="1">
      <alignment wrapText="1"/>
      <protection locked="0"/>
    </xf>
    <xf numFmtId="0" fontId="0" fillId="2" borderId="0" xfId="0" applyFill="1" applyProtection="1">
      <protection locked="0"/>
    </xf>
    <xf numFmtId="0" fontId="4" fillId="0" borderId="0" xfId="2" applyAlignment="1" applyProtection="1">
      <alignment wrapText="1"/>
      <protection locked="0"/>
    </xf>
    <xf numFmtId="0" fontId="4" fillId="0" borderId="3" xfId="2" applyBorder="1" applyAlignment="1" applyProtection="1">
      <alignment horizontal="center" wrapText="1"/>
      <protection locked="0"/>
    </xf>
    <xf numFmtId="0" fontId="4" fillId="0" borderId="4" xfId="2"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5" xfId="0" applyBorder="1" applyProtection="1">
      <protection locked="0"/>
    </xf>
    <xf numFmtId="44" fontId="0" fillId="0" borderId="6" xfId="1" applyFont="1" applyBorder="1" applyProtection="1">
      <protection locked="0"/>
    </xf>
    <xf numFmtId="44" fontId="0" fillId="0" borderId="0" xfId="1" applyFont="1" applyBorder="1" applyProtection="1">
      <protection locked="0"/>
    </xf>
    <xf numFmtId="2" fontId="0" fillId="0" borderId="0" xfId="0" applyNumberFormat="1" applyBorder="1" applyProtection="1">
      <protection locked="0"/>
    </xf>
    <xf numFmtId="0" fontId="0" fillId="0" borderId="7" xfId="0" applyBorder="1" applyProtection="1">
      <protection locked="0"/>
    </xf>
    <xf numFmtId="0" fontId="0" fillId="0" borderId="10" xfId="0" applyBorder="1" applyAlignment="1" applyProtection="1">
      <alignment horizontal="center" wrapText="1"/>
      <protection locked="0"/>
    </xf>
    <xf numFmtId="44" fontId="0" fillId="0" borderId="1" xfId="1" applyFont="1" applyBorder="1" applyProtection="1">
      <protection locked="0"/>
    </xf>
    <xf numFmtId="0" fontId="2" fillId="0" borderId="0" xfId="0" applyFont="1" applyFill="1" applyProtection="1">
      <protection locked="0"/>
    </xf>
    <xf numFmtId="44" fontId="1" fillId="0" borderId="0" xfId="1" applyFont="1" applyProtection="1">
      <protection locked="0"/>
    </xf>
    <xf numFmtId="44" fontId="1" fillId="0" borderId="0" xfId="1" applyFont="1" applyAlignment="1" applyProtection="1">
      <alignment horizontal="center"/>
      <protection hidden="1"/>
    </xf>
    <xf numFmtId="44" fontId="1" fillId="0" borderId="0" xfId="1" applyFont="1" applyBorder="1" applyAlignment="1" applyProtection="1">
      <alignment horizontal="center"/>
      <protection hidden="1"/>
    </xf>
    <xf numFmtId="44" fontId="2" fillId="0" borderId="0" xfId="1" applyFont="1" applyBorder="1" applyProtection="1">
      <protection hidden="1"/>
    </xf>
    <xf numFmtId="44" fontId="2" fillId="0" borderId="0" xfId="1" applyFont="1" applyProtection="1">
      <protection hidden="1"/>
    </xf>
    <xf numFmtId="44" fontId="0" fillId="0" borderId="8" xfId="1" applyFont="1" applyBorder="1" applyProtection="1">
      <protection hidden="1"/>
    </xf>
    <xf numFmtId="44" fontId="0" fillId="0" borderId="9" xfId="1" applyFont="1" applyBorder="1" applyProtection="1">
      <protection hidden="1"/>
    </xf>
    <xf numFmtId="0" fontId="2" fillId="0" borderId="0" xfId="0" applyFont="1" applyAlignment="1" applyProtection="1">
      <alignment vertical="center"/>
      <protection locked="0"/>
    </xf>
    <xf numFmtId="0" fontId="0" fillId="0" borderId="0" xfId="0" applyFill="1" applyProtection="1">
      <protection locked="0"/>
    </xf>
    <xf numFmtId="0" fontId="0" fillId="0" borderId="2" xfId="1" applyNumberFormat="1" applyFont="1" applyBorder="1" applyProtection="1">
      <protection locked="0"/>
    </xf>
    <xf numFmtId="0" fontId="4" fillId="2" borderId="0" xfId="2" applyFill="1" applyAlignment="1" applyProtection="1">
      <alignment wrapText="1"/>
      <protection locked="0"/>
    </xf>
    <xf numFmtId="0" fontId="5" fillId="0" borderId="0" xfId="2" applyFont="1" applyAlignment="1" applyProtection="1">
      <alignment wrapText="1"/>
      <protection locked="0"/>
    </xf>
    <xf numFmtId="44" fontId="0" fillId="0" borderId="0" xfId="1" applyFont="1" applyProtection="1">
      <protection hidden="1"/>
    </xf>
    <xf numFmtId="44" fontId="0" fillId="0" borderId="1" xfId="1" applyFont="1" applyBorder="1" applyProtection="1">
      <protection hidden="1"/>
    </xf>
    <xf numFmtId="44" fontId="0" fillId="0" borderId="0" xfId="1" applyNumberFormat="1" applyFont="1" applyProtection="1">
      <protection locked="0"/>
    </xf>
    <xf numFmtId="44" fontId="0" fillId="0" borderId="0" xfId="1" applyNumberFormat="1" applyFont="1" applyBorder="1" applyProtection="1">
      <protection hidden="1"/>
    </xf>
    <xf numFmtId="44" fontId="0" fillId="0" borderId="1" xfId="1" applyNumberFormat="1" applyFont="1" applyBorder="1" applyProtection="1">
      <protection hidden="1"/>
    </xf>
    <xf numFmtId="44" fontId="0" fillId="0" borderId="2" xfId="1" applyFont="1" applyBorder="1" applyProtection="1">
      <protection locked="0"/>
    </xf>
    <xf numFmtId="0" fontId="0" fillId="0" borderId="0" xfId="1" applyNumberFormat="1" applyFont="1" applyBorder="1" applyProtection="1">
      <protection locked="0"/>
    </xf>
    <xf numFmtId="0" fontId="0" fillId="0" borderId="0" xfId="0" applyAlignment="1" applyProtection="1">
      <alignment horizontal="left" wrapText="1"/>
      <protection locked="0"/>
    </xf>
    <xf numFmtId="0" fontId="3" fillId="0" borderId="0" xfId="0" applyFont="1" applyAlignment="1" applyProtection="1">
      <alignment horizontal="center" wrapText="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0" fillId="0" borderId="0" xfId="0" applyAlignment="1" applyProtection="1">
      <alignment wrapText="1"/>
      <protection locked="0"/>
    </xf>
    <xf numFmtId="0" fontId="0" fillId="0" borderId="0" xfId="0" applyFont="1" applyAlignment="1" applyProtection="1">
      <alignment horizontal="left"/>
      <protection hidden="1"/>
    </xf>
    <xf numFmtId="0" fontId="2" fillId="0" borderId="0" xfId="0" applyFont="1" applyProtection="1">
      <protection hidden="1"/>
    </xf>
    <xf numFmtId="0" fontId="0" fillId="0" borderId="0" xfId="0" applyProtection="1">
      <protection hidden="1"/>
    </xf>
    <xf numFmtId="0" fontId="0" fillId="0" borderId="0" xfId="0" applyAlignment="1" applyProtection="1">
      <alignment wrapText="1"/>
      <protection hidden="1"/>
    </xf>
    <xf numFmtId="0" fontId="0" fillId="0" borderId="0" xfId="0" applyAlignment="1" applyProtection="1">
      <protection hidden="1"/>
    </xf>
    <xf numFmtId="0" fontId="0" fillId="0" borderId="0" xfId="0" applyFont="1" applyFill="1" applyProtection="1">
      <protection hidden="1"/>
    </xf>
    <xf numFmtId="0" fontId="0" fillId="0" borderId="0" xfId="0" applyFont="1" applyProtection="1">
      <protection hidden="1"/>
    </xf>
    <xf numFmtId="0" fontId="2" fillId="2" borderId="0" xfId="0" applyFont="1" applyFill="1" applyProtection="1">
      <protection hidden="1"/>
    </xf>
    <xf numFmtId="44" fontId="0" fillId="2" borderId="0" xfId="1" applyFont="1" applyFill="1" applyProtection="1">
      <protection hidden="1"/>
    </xf>
    <xf numFmtId="44" fontId="0" fillId="0" borderId="1" xfId="1" applyFont="1" applyBorder="1" applyAlignment="1" applyProtection="1">
      <alignment horizontal="center"/>
      <protection locked="0"/>
    </xf>
    <xf numFmtId="0" fontId="0" fillId="0" borderId="0" xfId="0" applyAlignment="1" applyProtection="1">
      <alignment vertical="center"/>
      <protection locked="0"/>
    </xf>
    <xf numFmtId="0" fontId="3" fillId="0" borderId="0" xfId="0" applyFont="1" applyAlignment="1" applyProtection="1">
      <alignment horizontal="center" wrapText="1"/>
      <protection locked="0"/>
    </xf>
    <xf numFmtId="0" fontId="0" fillId="0" borderId="0" xfId="0" applyAlignment="1" applyProtection="1">
      <alignment wrapText="1"/>
      <protection locked="0"/>
    </xf>
    <xf numFmtId="0" fontId="2" fillId="0" borderId="16" xfId="0" applyFont="1" applyBorder="1" applyProtection="1">
      <protection locked="0"/>
    </xf>
    <xf numFmtId="0" fontId="2" fillId="0" borderId="16" xfId="0" applyFont="1" applyBorder="1" applyAlignment="1" applyProtection="1">
      <alignment wrapText="1"/>
      <protection locked="0"/>
    </xf>
    <xf numFmtId="0" fontId="2" fillId="0" borderId="11"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0" fillId="0" borderId="0" xfId="0" applyBorder="1" applyAlignment="1" applyProtection="1">
      <alignment horizontal="center"/>
      <protection locked="0"/>
    </xf>
    <xf numFmtId="0" fontId="2" fillId="0" borderId="12" xfId="0" applyFont="1" applyBorder="1" applyAlignment="1" applyProtection="1">
      <alignment horizontal="center" vertical="center" wrapText="1"/>
      <protection locked="0"/>
    </xf>
    <xf numFmtId="0" fontId="0" fillId="0" borderId="0" xfId="0" applyAlignment="1" applyProtection="1">
      <alignment horizontal="left"/>
      <protection hidden="1"/>
    </xf>
    <xf numFmtId="44" fontId="0" fillId="0" borderId="0" xfId="1" applyFont="1" applyAlignment="1" applyProtection="1">
      <alignment horizontal="center" vertical="center"/>
      <protection locked="0"/>
    </xf>
    <xf numFmtId="0" fontId="0" fillId="0" borderId="0" xfId="0" applyAlignment="1" applyProtection="1">
      <alignment horizontal="left" wrapText="1"/>
      <protection locked="0"/>
    </xf>
    <xf numFmtId="0" fontId="3" fillId="0" borderId="0" xfId="0" applyFont="1" applyAlignment="1" applyProtection="1">
      <alignment horizontal="center" wrapText="1"/>
      <protection locked="0"/>
    </xf>
    <xf numFmtId="0" fontId="0" fillId="0" borderId="0" xfId="0" applyAlignment="1" applyProtection="1">
      <alignment vertical="center" wrapText="1"/>
      <protection locked="0"/>
    </xf>
    <xf numFmtId="0" fontId="4" fillId="0" borderId="0" xfId="2" applyBorder="1" applyAlignment="1" applyProtection="1">
      <alignment horizontal="left" wrapText="1"/>
      <protection locked="0"/>
    </xf>
    <xf numFmtId="0" fontId="0" fillId="0" borderId="7" xfId="0" applyBorder="1" applyAlignment="1" applyProtection="1">
      <alignment horizontal="left" vertical="center" wrapText="1"/>
      <protection locked="0"/>
    </xf>
    <xf numFmtId="0" fontId="5" fillId="0" borderId="0" xfId="2" applyFont="1" applyBorder="1" applyAlignment="1" applyProtection="1">
      <alignment horizontal="left" wrapText="1"/>
      <protection locked="0"/>
    </xf>
    <xf numFmtId="0" fontId="6" fillId="0" borderId="0" xfId="0" applyFont="1" applyAlignment="1" applyProtection="1">
      <alignment horizontal="center" wrapText="1"/>
      <protection locked="0"/>
    </xf>
    <xf numFmtId="0" fontId="4" fillId="0" borderId="0" xfId="2" applyAlignment="1" applyProtection="1">
      <alignment horizontal="center" wrapText="1"/>
      <protection locked="0"/>
    </xf>
    <xf numFmtId="0" fontId="0" fillId="2" borderId="0" xfId="0" applyFill="1" applyAlignment="1" applyProtection="1">
      <alignment horizontal="left" wrapText="1"/>
      <protection locked="0"/>
    </xf>
    <xf numFmtId="0" fontId="4" fillId="0" borderId="0" xfId="2" applyAlignment="1">
      <alignment wrapText="1"/>
    </xf>
    <xf numFmtId="0" fontId="0" fillId="0" borderId="0" xfId="0" applyAlignment="1" applyProtection="1">
      <alignment horizontal="left" vertical="center" wrapText="1"/>
      <protection locked="0"/>
    </xf>
    <xf numFmtId="44" fontId="0" fillId="0" borderId="17" xfId="1" applyFont="1" applyBorder="1" applyAlignment="1" applyProtection="1">
      <alignment horizontal="left" vertical="center" wrapText="1"/>
      <protection locked="0"/>
    </xf>
    <xf numFmtId="44" fontId="0" fillId="0" borderId="18" xfId="1" applyFont="1" applyBorder="1" applyAlignment="1" applyProtection="1">
      <alignment horizontal="left" vertical="center" wrapText="1"/>
      <protection locked="0"/>
    </xf>
    <xf numFmtId="44" fontId="1" fillId="0" borderId="17" xfId="1" applyFont="1" applyBorder="1" applyAlignment="1" applyProtection="1">
      <alignment horizontal="left" vertical="center" wrapText="1"/>
      <protection locked="0"/>
    </xf>
    <xf numFmtId="44" fontId="1" fillId="0" borderId="18" xfId="1" applyFont="1" applyBorder="1" applyAlignment="1" applyProtection="1">
      <alignment horizontal="left" vertical="center" wrapText="1"/>
      <protection locked="0"/>
    </xf>
    <xf numFmtId="44" fontId="0" fillId="0" borderId="12" xfId="1" applyFont="1" applyBorder="1" applyAlignment="1" applyProtection="1">
      <alignment horizontal="left" vertical="center" wrapText="1"/>
      <protection locked="0"/>
    </xf>
    <xf numFmtId="44" fontId="0" fillId="0" borderId="13" xfId="1" applyFont="1" applyBorder="1" applyAlignment="1" applyProtection="1">
      <alignment horizontal="left" vertical="center" wrapText="1"/>
      <protection locked="0"/>
    </xf>
    <xf numFmtId="44" fontId="0" fillId="0" borderId="2" xfId="1" applyFont="1" applyBorder="1" applyAlignment="1" applyProtection="1">
      <alignment horizontal="left" vertical="center" wrapText="1"/>
      <protection locked="0"/>
    </xf>
    <xf numFmtId="44" fontId="0" fillId="0" borderId="15" xfId="1" applyFont="1" applyBorder="1" applyAlignment="1" applyProtection="1">
      <alignment horizontal="left" vertical="center" wrapText="1"/>
      <protection locked="0"/>
    </xf>
    <xf numFmtId="0" fontId="4" fillId="0" borderId="0" xfId="2" applyFill="1" applyAlignment="1" applyProtection="1">
      <alignment horizontal="center" wrapText="1"/>
      <protection locked="0"/>
    </xf>
    <xf numFmtId="0" fontId="0" fillId="0" borderId="7" xfId="0" applyBorder="1" applyAlignment="1" applyProtection="1">
      <alignment horizontal="left" vertical="center" wrapText="1"/>
      <protection hidden="1"/>
    </xf>
    <xf numFmtId="0" fontId="0" fillId="2" borderId="0" xfId="0" applyFill="1" applyAlignment="1" applyProtection="1">
      <alignment horizontal="left" wrapText="1"/>
      <protection hidden="1"/>
    </xf>
    <xf numFmtId="0" fontId="0" fillId="0" borderId="0" xfId="0" applyAlignment="1" applyProtection="1">
      <alignment horizontal="left" vertical="center" wrapText="1"/>
      <protection hidden="1"/>
    </xf>
    <xf numFmtId="0" fontId="0" fillId="0" borderId="0" xfId="0" applyAlignment="1" applyProtection="1">
      <alignment wrapText="1"/>
      <protection locked="0"/>
    </xf>
    <xf numFmtId="44" fontId="0" fillId="0" borderId="17" xfId="1" applyFont="1" applyBorder="1" applyAlignment="1" applyProtection="1">
      <alignment vertical="center" wrapText="1"/>
      <protection locked="0"/>
    </xf>
    <xf numFmtId="44" fontId="0" fillId="0" borderId="18" xfId="1" applyFont="1" applyBorder="1" applyAlignment="1" applyProtection="1">
      <alignment vertical="center" wrapText="1"/>
      <protection locked="0"/>
    </xf>
    <xf numFmtId="44" fontId="1" fillId="0" borderId="17" xfId="1" applyFont="1" applyBorder="1" applyAlignment="1" applyProtection="1">
      <alignment vertical="center" wrapText="1"/>
      <protection locked="0"/>
    </xf>
    <xf numFmtId="44" fontId="1" fillId="0" borderId="18" xfId="1" applyFont="1" applyBorder="1" applyAlignment="1" applyProtection="1">
      <alignment vertical="center" wrapText="1"/>
      <protection locked="0"/>
    </xf>
    <xf numFmtId="0" fontId="6" fillId="0" borderId="0" xfId="0" applyFont="1" applyAlignment="1" applyProtection="1">
      <alignment horizontal="center" vertical="center"/>
      <protection locked="0"/>
    </xf>
    <xf numFmtId="0" fontId="0" fillId="0" borderId="2" xfId="0" applyBorder="1" applyAlignment="1" applyProtection="1">
      <alignment horizontal="left"/>
      <protection locked="0"/>
    </xf>
    <xf numFmtId="44" fontId="0" fillId="0" borderId="12" xfId="1" applyFont="1" applyBorder="1" applyAlignment="1" applyProtection="1">
      <alignment vertical="center" wrapText="1"/>
      <protection locked="0"/>
    </xf>
    <xf numFmtId="44" fontId="0" fillId="0" borderId="13" xfId="1" applyFont="1" applyBorder="1" applyAlignment="1" applyProtection="1">
      <alignment vertical="center" wrapText="1"/>
      <protection locked="0"/>
    </xf>
    <xf numFmtId="44" fontId="0" fillId="0" borderId="2" xfId="1" applyFont="1" applyBorder="1" applyAlignment="1" applyProtection="1">
      <alignment vertical="center" wrapText="1"/>
      <protection locked="0"/>
    </xf>
    <xf numFmtId="44" fontId="0" fillId="0" borderId="15" xfId="1" applyFont="1" applyBorder="1" applyAlignment="1" applyProtection="1">
      <alignment vertical="center" wrapText="1"/>
      <protection locked="0"/>
    </xf>
    <xf numFmtId="0" fontId="4" fillId="0" borderId="0" xfId="2" applyAlignment="1" applyProtection="1">
      <alignment horizontal="left" wrapText="1"/>
      <protection locked="0"/>
    </xf>
    <xf numFmtId="0" fontId="0" fillId="0" borderId="12" xfId="0" applyBorder="1" applyAlignment="1" applyProtection="1">
      <alignment horizontal="center"/>
      <protection locked="0"/>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0</xdr:row>
      <xdr:rowOff>28575</xdr:rowOff>
    </xdr:from>
    <xdr:to>
      <xdr:col>2</xdr:col>
      <xdr:colOff>161926</xdr:colOff>
      <xdr:row>1</xdr:row>
      <xdr:rowOff>13872</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28575"/>
          <a:ext cx="2647950" cy="7282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2</xdr:col>
      <xdr:colOff>133350</xdr:colOff>
      <xdr:row>1</xdr:row>
      <xdr:rowOff>23397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8100"/>
          <a:ext cx="2647950" cy="7282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olicies.uga.edu/Travel/Employee-Travel-Effective-January-1-2015-Present/" TargetMode="External"/><Relationship Id="rId3" Type="http://schemas.openxmlformats.org/officeDocument/2006/relationships/hyperlink" Target="https://housing.uga.edu/staff/documents/policies/business-operations/travel-guidelines" TargetMode="External"/><Relationship Id="rId7" Type="http://schemas.openxmlformats.org/officeDocument/2006/relationships/hyperlink" Target="http://ssl.doas.state.ga.us/vehcostcomp/" TargetMode="External"/><Relationship Id="rId2" Type="http://schemas.openxmlformats.org/officeDocument/2006/relationships/hyperlink" Target="https://cars.uga.edu/PCVM/servlet/reservation/loginController" TargetMode="External"/><Relationship Id="rId1" Type="http://schemas.openxmlformats.org/officeDocument/2006/relationships/hyperlink" Target="http://www.policies.uga.edu/FA/nodes/view/989/Employee-Travel-Effective-July-1-2014" TargetMode="External"/><Relationship Id="rId6" Type="http://schemas.openxmlformats.org/officeDocument/2006/relationships/hyperlink" Target="http://www.policies.uga.edu/FA/nodes/view/1306/Employee-Travel-Effective-January-1-2015" TargetMode="External"/><Relationship Id="rId5" Type="http://schemas.openxmlformats.org/officeDocument/2006/relationships/hyperlink" Target="http://www.busfin.uga.edu/forms/excise_exempt.pdf" TargetMode="External"/><Relationship Id="rId10" Type="http://schemas.openxmlformats.org/officeDocument/2006/relationships/drawing" Target="../drawings/drawing1.xml"/><Relationship Id="rId4" Type="http://schemas.openxmlformats.org/officeDocument/2006/relationships/hyperlink" Target="http://www.busfin.uga.edu/forms/excise_exempt.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ars.uga.edu/PCVM/servlet/reservation/loginController" TargetMode="External"/><Relationship Id="rId13" Type="http://schemas.openxmlformats.org/officeDocument/2006/relationships/drawing" Target="../drawings/drawing2.xml"/><Relationship Id="rId3" Type="http://schemas.openxmlformats.org/officeDocument/2006/relationships/hyperlink" Target="http://www.enterprise.com/car_rental/deeplinkmap.do?bid=028&amp;refId=FOXGALB" TargetMode="External"/><Relationship Id="rId7" Type="http://schemas.openxmlformats.org/officeDocument/2006/relationships/hyperlink" Target="http://ssl.doas.state.ga.us/vehcostcomp/" TargetMode="External"/><Relationship Id="rId12" Type="http://schemas.openxmlformats.org/officeDocument/2006/relationships/printerSettings" Target="../printerSettings/printerSettings2.bin"/><Relationship Id="rId2" Type="http://schemas.openxmlformats.org/officeDocument/2006/relationships/hyperlink" Target="http://www.enterprise.com/car_rental/deeplinkmap.do?bid=028&amp;refId=FOXGALB" TargetMode="External"/><Relationship Id="rId1" Type="http://schemas.openxmlformats.org/officeDocument/2006/relationships/hyperlink" Target="http://ssl.doas.state.ga.us/vehcostcomp/" TargetMode="External"/><Relationship Id="rId6" Type="http://schemas.openxmlformats.org/officeDocument/2006/relationships/hyperlink" Target="http://www.policies.uga.edu/FA/nodes/view/989/Employee-Travel-Effective-July-1-2014" TargetMode="External"/><Relationship Id="rId11" Type="http://schemas.openxmlformats.org/officeDocument/2006/relationships/hyperlink" Target="http://www.gsa.gov/portal/content/104877" TargetMode="External"/><Relationship Id="rId5" Type="http://schemas.openxmlformats.org/officeDocument/2006/relationships/hyperlink" Target="http://ssl.doas.state.ga.us/vehcostcomp/" TargetMode="External"/><Relationship Id="rId10" Type="http://schemas.openxmlformats.org/officeDocument/2006/relationships/hyperlink" Target="http://www.policies.uga.edu/FA/nodes/view/1306/Employee-Travel-Effective-January-1-2015" TargetMode="External"/><Relationship Id="rId4" Type="http://schemas.openxmlformats.org/officeDocument/2006/relationships/hyperlink" Target="http://www.enterprise.com/car_rental/deeplinkmap.do?bid=028&amp;refId=FOXGALB" TargetMode="External"/><Relationship Id="rId9" Type="http://schemas.openxmlformats.org/officeDocument/2006/relationships/hyperlink" Target="https://housing.uga.edu/staff/documents/policies/business-operations/travel-guideli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51"/>
  <sheetViews>
    <sheetView tabSelected="1" zoomScaleNormal="100" workbookViewId="0">
      <selection activeCell="C27" sqref="C27:G27"/>
    </sheetView>
  </sheetViews>
  <sheetFormatPr defaultRowHeight="15" x14ac:dyDescent="0.25"/>
  <cols>
    <col min="1" max="1" width="27.140625" style="2" customWidth="1"/>
    <col min="2" max="2" width="10.5703125" style="3" bestFit="1" customWidth="1"/>
    <col min="3" max="3" width="46.5703125" style="51" customWidth="1"/>
    <col min="4" max="4" width="10" style="2" customWidth="1"/>
    <col min="5" max="5" width="11.5703125" style="2" customWidth="1"/>
    <col min="6" max="6" width="9.140625" style="2"/>
    <col min="7" max="7" width="5.42578125" style="2" bestFit="1" customWidth="1"/>
    <col min="8" max="16384" width="9.140625" style="2"/>
  </cols>
  <sheetData>
    <row r="1" spans="1:7" ht="58.9" customHeight="1" x14ac:dyDescent="0.4">
      <c r="A1" s="1"/>
      <c r="B1" s="1"/>
      <c r="C1" s="81" t="s">
        <v>30</v>
      </c>
      <c r="D1" s="81"/>
      <c r="E1" s="81"/>
      <c r="F1" s="81"/>
      <c r="G1" s="81"/>
    </row>
    <row r="2" spans="1:7" x14ac:dyDescent="0.25">
      <c r="C2" s="82" t="s">
        <v>22</v>
      </c>
      <c r="D2" s="82"/>
      <c r="E2" s="82"/>
      <c r="F2" s="82"/>
      <c r="G2" s="82"/>
    </row>
    <row r="3" spans="1:7" x14ac:dyDescent="0.25">
      <c r="A3" s="11" t="s">
        <v>70</v>
      </c>
      <c r="C3" s="94" t="s">
        <v>32</v>
      </c>
      <c r="D3" s="94"/>
      <c r="E3" s="94"/>
      <c r="F3" s="94"/>
      <c r="G3" s="94"/>
    </row>
    <row r="4" spans="1:7" x14ac:dyDescent="0.25">
      <c r="A4" s="71"/>
      <c r="B4" s="71"/>
      <c r="C4" s="71"/>
      <c r="D4" s="71"/>
      <c r="E4" s="71"/>
      <c r="F4" s="71"/>
      <c r="G4" s="71"/>
    </row>
    <row r="5" spans="1:7" ht="27" customHeight="1" x14ac:dyDescent="0.25">
      <c r="A5" s="67" t="s">
        <v>69</v>
      </c>
      <c r="B5" s="86"/>
      <c r="C5" s="86"/>
      <c r="D5" s="86"/>
      <c r="E5" s="86"/>
      <c r="F5" s="86"/>
      <c r="G5" s="87"/>
    </row>
    <row r="6" spans="1:7" ht="36" customHeight="1" x14ac:dyDescent="0.25">
      <c r="A6" s="68" t="s">
        <v>68</v>
      </c>
      <c r="B6" s="86"/>
      <c r="C6" s="86"/>
      <c r="D6" s="86"/>
      <c r="E6" s="86"/>
      <c r="F6" s="86"/>
      <c r="G6" s="87"/>
    </row>
    <row r="7" spans="1:7" ht="40.5" customHeight="1" x14ac:dyDescent="0.25">
      <c r="A7" s="68" t="s">
        <v>63</v>
      </c>
      <c r="B7" s="86"/>
      <c r="C7" s="86"/>
      <c r="D7" s="86"/>
      <c r="E7" s="86"/>
      <c r="F7" s="86"/>
      <c r="G7" s="87"/>
    </row>
    <row r="8" spans="1:7" ht="31.5" customHeight="1" x14ac:dyDescent="0.25">
      <c r="A8" s="67" t="s">
        <v>71</v>
      </c>
      <c r="B8" s="86"/>
      <c r="C8" s="86"/>
      <c r="D8" s="86"/>
      <c r="E8" s="86"/>
      <c r="F8" s="86"/>
      <c r="G8" s="87"/>
    </row>
    <row r="9" spans="1:7" ht="22.5" customHeight="1" x14ac:dyDescent="0.25">
      <c r="A9" s="67" t="s">
        <v>67</v>
      </c>
      <c r="B9" s="88"/>
      <c r="C9" s="88"/>
      <c r="D9" s="88"/>
      <c r="E9" s="88"/>
      <c r="F9" s="88"/>
      <c r="G9" s="89"/>
    </row>
    <row r="10" spans="1:7" ht="23.25" customHeight="1" x14ac:dyDescent="0.25">
      <c r="A10" s="67" t="s">
        <v>64</v>
      </c>
      <c r="B10" s="86"/>
      <c r="C10" s="86"/>
      <c r="D10" s="86"/>
      <c r="E10" s="86"/>
      <c r="F10" s="86"/>
      <c r="G10" s="87"/>
    </row>
    <row r="11" spans="1:7" ht="39.75" customHeight="1" x14ac:dyDescent="0.25">
      <c r="A11" s="68" t="s">
        <v>65</v>
      </c>
      <c r="B11" s="86"/>
      <c r="C11" s="86"/>
      <c r="D11" s="86"/>
      <c r="E11" s="86"/>
      <c r="F11" s="86"/>
      <c r="G11" s="87"/>
    </row>
    <row r="12" spans="1:7" ht="15" customHeight="1" x14ac:dyDescent="0.25">
      <c r="A12" s="69" t="s">
        <v>66</v>
      </c>
      <c r="B12" s="90"/>
      <c r="C12" s="90"/>
      <c r="D12" s="90"/>
      <c r="E12" s="90"/>
      <c r="F12" s="90"/>
      <c r="G12" s="91"/>
    </row>
    <row r="13" spans="1:7" ht="33.75" customHeight="1" x14ac:dyDescent="0.25">
      <c r="A13" s="70"/>
      <c r="B13" s="92"/>
      <c r="C13" s="92"/>
      <c r="D13" s="92"/>
      <c r="E13" s="92"/>
      <c r="F13" s="92"/>
      <c r="G13" s="93"/>
    </row>
    <row r="14" spans="1:7" x14ac:dyDescent="0.25">
      <c r="A14" s="72"/>
      <c r="B14" s="72"/>
      <c r="C14" s="72"/>
      <c r="D14" s="72"/>
      <c r="E14" s="72"/>
      <c r="F14" s="72"/>
      <c r="G14" s="72"/>
    </row>
    <row r="15" spans="1:7" ht="18.75" x14ac:dyDescent="0.3">
      <c r="A15" s="4" t="s">
        <v>1</v>
      </c>
      <c r="B15" s="5" t="s">
        <v>2</v>
      </c>
      <c r="C15" s="76" t="s">
        <v>3</v>
      </c>
      <c r="D15" s="76"/>
      <c r="E15" s="76"/>
      <c r="F15" s="76"/>
      <c r="G15" s="76"/>
    </row>
    <row r="16" spans="1:7" ht="31.5" customHeight="1" x14ac:dyDescent="0.25">
      <c r="A16" s="6" t="s">
        <v>4</v>
      </c>
      <c r="B16" s="7"/>
      <c r="C16" s="83" t="s">
        <v>43</v>
      </c>
      <c r="D16" s="83"/>
      <c r="E16" s="83"/>
      <c r="F16" s="83"/>
      <c r="G16" s="83"/>
    </row>
    <row r="17" spans="1:7" ht="48" customHeight="1" x14ac:dyDescent="0.25">
      <c r="A17" s="64" t="s">
        <v>13</v>
      </c>
      <c r="B17" s="8"/>
      <c r="C17" s="84" t="s">
        <v>26</v>
      </c>
      <c r="D17" s="84"/>
      <c r="E17" s="84"/>
      <c r="F17" s="84"/>
      <c r="G17" s="84"/>
    </row>
    <row r="18" spans="1:7" x14ac:dyDescent="0.25">
      <c r="A18" s="56" t="s">
        <v>14</v>
      </c>
      <c r="B18" s="9"/>
      <c r="C18" s="66" t="s">
        <v>41</v>
      </c>
    </row>
    <row r="19" spans="1:7" ht="19.5" customHeight="1" x14ac:dyDescent="0.3">
      <c r="A19" s="54" t="s">
        <v>10</v>
      </c>
      <c r="B19" s="31">
        <f>B17*B18</f>
        <v>0</v>
      </c>
      <c r="C19" s="50"/>
    </row>
    <row r="20" spans="1:7" ht="58.5" customHeight="1" thickBot="1" x14ac:dyDescent="0.3">
      <c r="A20" s="57" t="s">
        <v>23</v>
      </c>
      <c r="B20" s="10"/>
      <c r="C20" s="85" t="s">
        <v>60</v>
      </c>
      <c r="D20" s="85"/>
      <c r="E20" s="85"/>
      <c r="F20" s="85"/>
      <c r="G20" s="85"/>
    </row>
    <row r="21" spans="1:7" x14ac:dyDescent="0.25">
      <c r="A21" s="55" t="s">
        <v>38</v>
      </c>
      <c r="B21" s="34">
        <f>B19-B20</f>
        <v>0</v>
      </c>
    </row>
    <row r="22" spans="1:7" x14ac:dyDescent="0.25">
      <c r="A22" s="13"/>
      <c r="B22" s="14"/>
      <c r="C22" s="15"/>
    </row>
    <row r="23" spans="1:7" x14ac:dyDescent="0.25">
      <c r="A23" s="6" t="s">
        <v>0</v>
      </c>
      <c r="B23" s="7"/>
      <c r="C23" s="16"/>
      <c r="D23" s="17"/>
      <c r="E23" s="17"/>
      <c r="F23" s="17"/>
      <c r="G23" s="17"/>
    </row>
    <row r="24" spans="1:7" ht="45.75" customHeight="1" x14ac:dyDescent="0.25">
      <c r="A24" s="57" t="s">
        <v>50</v>
      </c>
      <c r="C24" s="77" t="s">
        <v>42</v>
      </c>
      <c r="D24" s="77"/>
      <c r="E24" s="77"/>
      <c r="F24" s="77"/>
      <c r="G24" s="77"/>
    </row>
    <row r="25" spans="1:7" ht="18.600000000000001" customHeight="1" x14ac:dyDescent="0.25">
      <c r="A25" s="56" t="s">
        <v>12</v>
      </c>
      <c r="B25" s="48"/>
      <c r="C25" s="18"/>
    </row>
    <row r="26" spans="1:7" ht="18.600000000000001" customHeight="1" x14ac:dyDescent="0.25">
      <c r="A26" s="56" t="s">
        <v>8</v>
      </c>
      <c r="B26" s="45">
        <f>B24*B25</f>
        <v>0</v>
      </c>
      <c r="C26" s="18"/>
    </row>
    <row r="27" spans="1:7" ht="45.75" customHeight="1" x14ac:dyDescent="0.25">
      <c r="A27" s="57" t="s">
        <v>51</v>
      </c>
      <c r="B27" s="45">
        <f>B26*0.07</f>
        <v>0</v>
      </c>
      <c r="C27" s="78" t="s">
        <v>44</v>
      </c>
      <c r="D27" s="78"/>
      <c r="E27" s="78"/>
      <c r="F27" s="78"/>
      <c r="G27" s="78"/>
    </row>
    <row r="28" spans="1:7" ht="45.75" customHeight="1" thickBot="1" x14ac:dyDescent="0.3">
      <c r="A28" s="57" t="s">
        <v>57</v>
      </c>
      <c r="B28" s="46">
        <f>B25*5</f>
        <v>0</v>
      </c>
      <c r="C28" s="80" t="s">
        <v>72</v>
      </c>
      <c r="D28" s="80"/>
      <c r="E28" s="80"/>
      <c r="F28" s="80"/>
      <c r="G28" s="80"/>
    </row>
    <row r="29" spans="1:7" ht="18.75" customHeight="1" x14ac:dyDescent="0.25">
      <c r="A29" s="55" t="s">
        <v>34</v>
      </c>
      <c r="B29" s="33">
        <f>B26+B27+B28</f>
        <v>0</v>
      </c>
      <c r="C29" s="78"/>
      <c r="D29" s="78"/>
      <c r="E29" s="78"/>
      <c r="F29" s="78"/>
      <c r="G29" s="78"/>
    </row>
    <row r="30" spans="1:7" x14ac:dyDescent="0.25">
      <c r="C30" s="18"/>
    </row>
    <row r="31" spans="1:7" ht="15.75" thickBot="1" x14ac:dyDescent="0.3">
      <c r="A31" s="6" t="s">
        <v>5</v>
      </c>
      <c r="B31" s="7"/>
      <c r="C31" s="17"/>
      <c r="D31" s="17"/>
      <c r="E31" s="17"/>
      <c r="F31" s="17"/>
      <c r="G31" s="17"/>
    </row>
    <row r="32" spans="1:7" ht="80.25" customHeight="1" x14ac:dyDescent="0.25">
      <c r="A32" s="73" t="s">
        <v>24</v>
      </c>
      <c r="B32" s="74"/>
      <c r="C32" s="79" t="s">
        <v>61</v>
      </c>
      <c r="D32" s="19" t="s">
        <v>28</v>
      </c>
      <c r="E32" s="20" t="s">
        <v>25</v>
      </c>
      <c r="F32" s="21" t="s">
        <v>53</v>
      </c>
      <c r="G32" s="22"/>
    </row>
    <row r="33" spans="1:7" x14ac:dyDescent="0.25">
      <c r="A33" s="73"/>
      <c r="B33" s="74"/>
      <c r="C33" s="79"/>
      <c r="D33" s="23"/>
      <c r="E33" s="24"/>
      <c r="F33" s="25"/>
      <c r="G33" s="26"/>
    </row>
    <row r="34" spans="1:7" ht="91.5" customHeight="1" thickBot="1" x14ac:dyDescent="0.3">
      <c r="A34" s="73"/>
      <c r="B34" s="74"/>
      <c r="C34" s="79"/>
      <c r="D34" s="35">
        <f>D33</f>
        <v>0</v>
      </c>
      <c r="E34" s="36">
        <f>E33</f>
        <v>0</v>
      </c>
      <c r="F34" s="36">
        <f>F33*0.545</f>
        <v>0</v>
      </c>
      <c r="G34" s="27" t="s">
        <v>27</v>
      </c>
    </row>
    <row r="35" spans="1:7" ht="15.75" thickTop="1" x14ac:dyDescent="0.25">
      <c r="A35" s="56" t="s">
        <v>6</v>
      </c>
      <c r="C35" s="75" t="s">
        <v>56</v>
      </c>
      <c r="D35" s="75"/>
      <c r="E35" s="75"/>
      <c r="F35" s="75"/>
      <c r="G35" s="75"/>
    </row>
    <row r="36" spans="1:7" x14ac:dyDescent="0.25">
      <c r="A36" s="58" t="s">
        <v>36</v>
      </c>
      <c r="C36" s="51" t="s">
        <v>15</v>
      </c>
    </row>
    <row r="37" spans="1:7" x14ac:dyDescent="0.25">
      <c r="A37" s="56" t="s">
        <v>37</v>
      </c>
      <c r="C37" s="51" t="s">
        <v>16</v>
      </c>
    </row>
    <row r="38" spans="1:7" x14ac:dyDescent="0.25">
      <c r="A38" s="56" t="s">
        <v>7</v>
      </c>
      <c r="B38" s="24"/>
      <c r="C38" s="75" t="s">
        <v>17</v>
      </c>
      <c r="D38" s="75"/>
      <c r="E38" s="75"/>
      <c r="F38" s="75"/>
      <c r="G38" s="75"/>
    </row>
    <row r="39" spans="1:7" x14ac:dyDescent="0.25">
      <c r="A39" s="56" t="s">
        <v>54</v>
      </c>
      <c r="B39" s="47"/>
      <c r="C39" s="49" t="s">
        <v>55</v>
      </c>
      <c r="D39" s="49"/>
      <c r="E39" s="49"/>
      <c r="F39" s="49"/>
      <c r="G39" s="49"/>
    </row>
    <row r="40" spans="1:7" x14ac:dyDescent="0.25">
      <c r="A40" s="55" t="s">
        <v>35</v>
      </c>
      <c r="B40" s="34">
        <f>SUM(B32:B39)</f>
        <v>0</v>
      </c>
    </row>
    <row r="41" spans="1:7" x14ac:dyDescent="0.25">
      <c r="B41" s="2"/>
      <c r="C41" s="2"/>
    </row>
    <row r="42" spans="1:7" x14ac:dyDescent="0.25">
      <c r="A42" s="6" t="s">
        <v>29</v>
      </c>
      <c r="B42" s="17"/>
      <c r="C42" s="17"/>
      <c r="D42" s="17"/>
      <c r="E42" s="17"/>
      <c r="F42" s="17"/>
      <c r="G42" s="17"/>
    </row>
    <row r="43" spans="1:7" ht="34.5" customHeight="1" x14ac:dyDescent="0.25">
      <c r="A43" s="59" t="s">
        <v>33</v>
      </c>
      <c r="C43" s="75" t="s">
        <v>47</v>
      </c>
      <c r="D43" s="75"/>
      <c r="E43" s="75"/>
      <c r="F43" s="75"/>
      <c r="G43" s="75"/>
    </row>
    <row r="44" spans="1:7" ht="15.75" thickBot="1" x14ac:dyDescent="0.3">
      <c r="A44" s="56" t="s">
        <v>31</v>
      </c>
      <c r="B44" s="28"/>
    </row>
    <row r="45" spans="1:7" x14ac:dyDescent="0.25">
      <c r="A45" s="55" t="s">
        <v>39</v>
      </c>
      <c r="B45" s="34">
        <f>SUM(B43:B44)</f>
        <v>0</v>
      </c>
    </row>
    <row r="46" spans="1:7" x14ac:dyDescent="0.25">
      <c r="C46" s="2"/>
    </row>
    <row r="47" spans="1:7" x14ac:dyDescent="0.25">
      <c r="A47" s="55" t="s">
        <v>49</v>
      </c>
      <c r="B47" s="34">
        <f>B21+B29+B40+B45</f>
        <v>0</v>
      </c>
    </row>
    <row r="48" spans="1:7" x14ac:dyDescent="0.25">
      <c r="C48" s="2"/>
    </row>
    <row r="49" spans="1:7" x14ac:dyDescent="0.25">
      <c r="A49" s="29"/>
      <c r="B49" s="44"/>
      <c r="C49" s="75"/>
      <c r="D49" s="75"/>
      <c r="E49" s="75"/>
      <c r="F49" s="75"/>
      <c r="G49" s="75"/>
    </row>
    <row r="50" spans="1:7" x14ac:dyDescent="0.25">
      <c r="C50" s="2"/>
    </row>
    <row r="51" spans="1:7" x14ac:dyDescent="0.25">
      <c r="A51" s="11"/>
      <c r="B51" s="30"/>
    </row>
  </sheetData>
  <sheetProtection algorithmName="SHA-512" hashValue="hwBYCKAOSE4REc/9oNZEcbAzgthiS/2VEFKD4VSGqFw1P5IRS3q225xdprwtIytTeW8bWmJVXSSPbzT5e9fugA==" saltValue="w113yOyDNf31oWQH+MKa7Q==" spinCount="100000" sheet="1" selectLockedCells="1"/>
  <mergeCells count="29">
    <mergeCell ref="C1:G1"/>
    <mergeCell ref="C2:G2"/>
    <mergeCell ref="C16:G16"/>
    <mergeCell ref="C17:G17"/>
    <mergeCell ref="C20:G20"/>
    <mergeCell ref="B5:G5"/>
    <mergeCell ref="B9:G9"/>
    <mergeCell ref="B8:G8"/>
    <mergeCell ref="B10:G10"/>
    <mergeCell ref="B11:G11"/>
    <mergeCell ref="B12:G13"/>
    <mergeCell ref="C3:G3"/>
    <mergeCell ref="B6:G6"/>
    <mergeCell ref="B7:G7"/>
    <mergeCell ref="C49:G49"/>
    <mergeCell ref="C35:G35"/>
    <mergeCell ref="C38:G38"/>
    <mergeCell ref="C15:G15"/>
    <mergeCell ref="C24:G24"/>
    <mergeCell ref="C29:G29"/>
    <mergeCell ref="C32:C34"/>
    <mergeCell ref="C43:G43"/>
    <mergeCell ref="C27:G27"/>
    <mergeCell ref="C28:G28"/>
    <mergeCell ref="A12:A13"/>
    <mergeCell ref="A4:G4"/>
    <mergeCell ref="A14:G14"/>
    <mergeCell ref="A32:A34"/>
    <mergeCell ref="B32:B34"/>
  </mergeCells>
  <hyperlinks>
    <hyperlink ref="C2" r:id="rId1"/>
    <hyperlink ref="E32" r:id="rId2"/>
    <hyperlink ref="C3:G3" r:id="rId3" display="Click here to view University Housing Travel Guidelines"/>
    <hyperlink ref="C27" r:id="rId4" display="Please present the excise tax ememption form to hotel after booking for lodging tax exemption.  Form is linked here"/>
    <hyperlink ref="C27:G27" r:id="rId5" display="Please present the excise tax exemption form to hotel after booking for lodging tax exemption. However, travelers are required to pay for Sales Tax.  The excise tax ememption form is linked here."/>
    <hyperlink ref="C2:G2" r:id="rId6" display="Click here to view the UGA travel policy"/>
    <hyperlink ref="D32" r:id="rId7" display="Rental Car (From Enterprise or Hertz)"/>
    <hyperlink ref="C17:G17" r:id="rId8" display="Click the link to determine per diem for instate travel per UGA travel policy. Reference section 2.0.1.1 &amp; 2.0.1.2. Employee has to travel more than 50 miles from headquarters on a work assignment for more than 12 hours. Overnight lodging isn't required."/>
  </hyperlinks>
  <printOptions gridLines="1"/>
  <pageMargins left="0.7" right="0.7" top="0.75" bottom="0.75" header="0.3" footer="0.3"/>
  <pageSetup scale="70" orientation="portrait" r:id="rId9"/>
  <ignoredErrors>
    <ignoredError sqref="B26:B27" unlockedFormula="1"/>
  </ignoredErrors>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H51"/>
  <sheetViews>
    <sheetView zoomScaleNormal="100" workbookViewId="0">
      <selection activeCell="L3" sqref="L3"/>
    </sheetView>
  </sheetViews>
  <sheetFormatPr defaultRowHeight="15" x14ac:dyDescent="0.25"/>
  <cols>
    <col min="1" max="1" width="26.140625" style="2" customWidth="1"/>
    <col min="2" max="2" width="12.28515625" style="3" customWidth="1"/>
    <col min="3" max="3" width="58" style="53" customWidth="1"/>
    <col min="4" max="4" width="10.42578125" style="2" customWidth="1"/>
    <col min="5" max="5" width="11.42578125" style="2" customWidth="1"/>
    <col min="6" max="6" width="9.140625" style="2"/>
    <col min="7" max="7" width="5.42578125" style="2" customWidth="1"/>
    <col min="8" max="16384" width="9.140625" style="2"/>
  </cols>
  <sheetData>
    <row r="1" spans="1:8" ht="58.9" customHeight="1" x14ac:dyDescent="0.25">
      <c r="A1" s="37"/>
      <c r="B1" s="37"/>
      <c r="C1" s="103" t="s">
        <v>58</v>
      </c>
      <c r="D1" s="103"/>
      <c r="E1" s="103"/>
      <c r="F1" s="103"/>
      <c r="G1" s="103"/>
    </row>
    <row r="2" spans="1:8" x14ac:dyDescent="0.25">
      <c r="C2" s="82" t="s">
        <v>22</v>
      </c>
      <c r="D2" s="82"/>
      <c r="E2" s="82"/>
      <c r="F2" s="82"/>
      <c r="G2" s="82"/>
    </row>
    <row r="3" spans="1:8" x14ac:dyDescent="0.25">
      <c r="A3" s="11" t="s">
        <v>70</v>
      </c>
      <c r="C3" s="94" t="s">
        <v>45</v>
      </c>
      <c r="D3" s="94"/>
      <c r="E3" s="94"/>
      <c r="F3" s="94"/>
      <c r="G3" s="94"/>
    </row>
    <row r="4" spans="1:8" x14ac:dyDescent="0.25">
      <c r="A4" s="104"/>
      <c r="B4" s="104"/>
      <c r="C4" s="104"/>
      <c r="D4" s="104"/>
      <c r="E4" s="104"/>
      <c r="F4" s="104"/>
      <c r="G4" s="104"/>
    </row>
    <row r="5" spans="1:8" ht="27" customHeight="1" x14ac:dyDescent="0.25">
      <c r="A5" s="67" t="s">
        <v>69</v>
      </c>
      <c r="B5" s="99"/>
      <c r="C5" s="99"/>
      <c r="D5" s="99"/>
      <c r="E5" s="99"/>
      <c r="F5" s="99"/>
      <c r="G5" s="100"/>
    </row>
    <row r="6" spans="1:8" ht="39.75" customHeight="1" x14ac:dyDescent="0.25">
      <c r="A6" s="68" t="s">
        <v>68</v>
      </c>
      <c r="B6" s="99"/>
      <c r="C6" s="99"/>
      <c r="D6" s="99"/>
      <c r="E6" s="99"/>
      <c r="F6" s="99"/>
      <c r="G6" s="100"/>
    </row>
    <row r="7" spans="1:8" ht="36.75" customHeight="1" x14ac:dyDescent="0.25">
      <c r="A7" s="68" t="s">
        <v>63</v>
      </c>
      <c r="B7" s="99"/>
      <c r="C7" s="99"/>
      <c r="D7" s="99"/>
      <c r="E7" s="99"/>
      <c r="F7" s="99"/>
      <c r="G7" s="100"/>
    </row>
    <row r="8" spans="1:8" ht="33.75" customHeight="1" x14ac:dyDescent="0.25">
      <c r="A8" s="67" t="s">
        <v>71</v>
      </c>
      <c r="B8" s="99"/>
      <c r="C8" s="99"/>
      <c r="D8" s="99"/>
      <c r="E8" s="99"/>
      <c r="F8" s="99"/>
      <c r="G8" s="100"/>
      <c r="H8" s="38"/>
    </row>
    <row r="9" spans="1:8" ht="33.75" customHeight="1" x14ac:dyDescent="0.25">
      <c r="A9" s="67" t="s">
        <v>67</v>
      </c>
      <c r="B9" s="99"/>
      <c r="C9" s="101"/>
      <c r="D9" s="101"/>
      <c r="E9" s="101"/>
      <c r="F9" s="101"/>
      <c r="G9" s="102"/>
    </row>
    <row r="10" spans="1:8" ht="24" customHeight="1" x14ac:dyDescent="0.25">
      <c r="A10" s="67" t="s">
        <v>64</v>
      </c>
      <c r="B10" s="99"/>
      <c r="C10" s="99"/>
      <c r="D10" s="99"/>
      <c r="E10" s="99"/>
      <c r="F10" s="99"/>
      <c r="G10" s="100"/>
    </row>
    <row r="11" spans="1:8" ht="47.25" customHeight="1" x14ac:dyDescent="0.25">
      <c r="A11" s="68" t="s">
        <v>65</v>
      </c>
      <c r="B11" s="99"/>
      <c r="C11" s="99"/>
      <c r="D11" s="99"/>
      <c r="E11" s="99"/>
      <c r="F11" s="99"/>
      <c r="G11" s="100"/>
    </row>
    <row r="12" spans="1:8" x14ac:dyDescent="0.25">
      <c r="A12" s="69" t="s">
        <v>66</v>
      </c>
      <c r="B12" s="105"/>
      <c r="C12" s="105"/>
      <c r="D12" s="105"/>
      <c r="E12" s="105"/>
      <c r="F12" s="105"/>
      <c r="G12" s="106"/>
    </row>
    <row r="13" spans="1:8" ht="44.25" customHeight="1" x14ac:dyDescent="0.25">
      <c r="A13" s="70"/>
      <c r="B13" s="107"/>
      <c r="C13" s="107"/>
      <c r="D13" s="107"/>
      <c r="E13" s="107"/>
      <c r="F13" s="107"/>
      <c r="G13" s="108"/>
    </row>
    <row r="14" spans="1:8" x14ac:dyDescent="0.25">
      <c r="A14" s="110"/>
      <c r="B14" s="110"/>
      <c r="C14" s="110"/>
      <c r="D14" s="110"/>
      <c r="E14" s="110"/>
      <c r="F14" s="110"/>
      <c r="G14" s="110"/>
    </row>
    <row r="15" spans="1:8" ht="18.75" x14ac:dyDescent="0.3">
      <c r="A15" s="4" t="s">
        <v>1</v>
      </c>
      <c r="B15" s="5" t="s">
        <v>2</v>
      </c>
      <c r="C15" s="76" t="s">
        <v>3</v>
      </c>
      <c r="D15" s="76"/>
      <c r="E15" s="76"/>
      <c r="F15" s="76"/>
      <c r="G15" s="76"/>
    </row>
    <row r="16" spans="1:8" ht="44.25" customHeight="1" x14ac:dyDescent="0.25">
      <c r="A16" s="61" t="s">
        <v>4</v>
      </c>
      <c r="B16" s="62"/>
      <c r="C16" s="96" t="s">
        <v>46</v>
      </c>
      <c r="D16" s="96"/>
      <c r="E16" s="96"/>
      <c r="F16" s="96"/>
      <c r="G16" s="96"/>
    </row>
    <row r="17" spans="1:7" ht="36.75" customHeight="1" x14ac:dyDescent="0.25">
      <c r="A17" s="56" t="s">
        <v>13</v>
      </c>
      <c r="B17" s="8"/>
      <c r="C17" s="109" t="s">
        <v>18</v>
      </c>
      <c r="D17" s="109"/>
      <c r="E17" s="109"/>
      <c r="F17" s="109"/>
      <c r="G17" s="109"/>
    </row>
    <row r="18" spans="1:7" x14ac:dyDescent="0.25">
      <c r="A18" s="56" t="s">
        <v>14</v>
      </c>
      <c r="B18" s="9"/>
      <c r="C18" s="75" t="s">
        <v>19</v>
      </c>
      <c r="D18" s="75"/>
      <c r="E18" s="75"/>
      <c r="F18" s="75"/>
      <c r="G18" s="75"/>
    </row>
    <row r="19" spans="1:7" ht="18.600000000000001" customHeight="1" x14ac:dyDescent="0.3">
      <c r="A19" s="54" t="s">
        <v>10</v>
      </c>
      <c r="B19" s="31">
        <f>B17*(B18-2)</f>
        <v>0</v>
      </c>
      <c r="C19" s="65"/>
    </row>
    <row r="20" spans="1:7" x14ac:dyDescent="0.25">
      <c r="A20" s="54" t="s">
        <v>11</v>
      </c>
      <c r="B20" s="32">
        <f>(B17*2)*0.75</f>
        <v>0</v>
      </c>
      <c r="C20" s="15"/>
    </row>
    <row r="21" spans="1:7" ht="45.75" thickBot="1" x14ac:dyDescent="0.3">
      <c r="A21" s="57" t="s">
        <v>20</v>
      </c>
      <c r="B21" s="63"/>
      <c r="C21" s="97" t="s">
        <v>59</v>
      </c>
      <c r="D21" s="97"/>
      <c r="E21" s="97"/>
      <c r="F21" s="97"/>
      <c r="G21" s="97"/>
    </row>
    <row r="22" spans="1:7" x14ac:dyDescent="0.25">
      <c r="A22" s="55" t="s">
        <v>38</v>
      </c>
      <c r="B22" s="34">
        <f>IF(B18&lt;2,B17*B18,(B19+B20)-B21)</f>
        <v>0</v>
      </c>
    </row>
    <row r="23" spans="1:7" x14ac:dyDescent="0.25">
      <c r="A23" s="11"/>
      <c r="B23" s="12"/>
    </row>
    <row r="24" spans="1:7" ht="18.600000000000001" customHeight="1" x14ac:dyDescent="0.25">
      <c r="A24" s="61" t="s">
        <v>21</v>
      </c>
      <c r="B24" s="7"/>
      <c r="C24" s="16"/>
      <c r="D24" s="17"/>
      <c r="E24" s="17"/>
      <c r="F24" s="17"/>
      <c r="G24" s="17"/>
    </row>
    <row r="25" spans="1:7" ht="78" customHeight="1" x14ac:dyDescent="0.25">
      <c r="A25" s="60" t="s">
        <v>40</v>
      </c>
      <c r="C25" s="98" t="s">
        <v>42</v>
      </c>
      <c r="D25" s="98"/>
      <c r="E25" s="98"/>
      <c r="F25" s="98"/>
      <c r="G25" s="98"/>
    </row>
    <row r="26" spans="1:7" x14ac:dyDescent="0.25">
      <c r="A26" s="56" t="s">
        <v>12</v>
      </c>
      <c r="B26" s="39"/>
      <c r="C26" s="18"/>
    </row>
    <row r="27" spans="1:7" ht="18.600000000000001" customHeight="1" x14ac:dyDescent="0.25">
      <c r="A27" s="56" t="s">
        <v>8</v>
      </c>
      <c r="B27" s="42">
        <f>B25*B26</f>
        <v>0</v>
      </c>
      <c r="C27" s="18"/>
    </row>
    <row r="28" spans="1:7" ht="15.75" thickBot="1" x14ac:dyDescent="0.3">
      <c r="A28" s="56" t="s">
        <v>62</v>
      </c>
      <c r="B28" s="43">
        <f>B27*0.17</f>
        <v>0</v>
      </c>
      <c r="C28" s="53" t="s">
        <v>9</v>
      </c>
    </row>
    <row r="29" spans="1:7" x14ac:dyDescent="0.25">
      <c r="A29" s="55" t="s">
        <v>34</v>
      </c>
      <c r="B29" s="34">
        <f>B27+B28</f>
        <v>0</v>
      </c>
    </row>
    <row r="31" spans="1:7" ht="15.75" thickBot="1" x14ac:dyDescent="0.3">
      <c r="A31" s="6" t="s">
        <v>5</v>
      </c>
      <c r="B31" s="7"/>
      <c r="C31" s="40"/>
      <c r="D31" s="17"/>
      <c r="E31" s="17"/>
      <c r="F31" s="17"/>
      <c r="G31" s="17"/>
    </row>
    <row r="32" spans="1:7" ht="75" x14ac:dyDescent="0.25">
      <c r="A32" s="73" t="s">
        <v>24</v>
      </c>
      <c r="B32" s="74"/>
      <c r="C32" s="95" t="s">
        <v>61</v>
      </c>
      <c r="D32" s="19" t="s">
        <v>28</v>
      </c>
      <c r="E32" s="20" t="s">
        <v>25</v>
      </c>
      <c r="F32" s="21" t="s">
        <v>52</v>
      </c>
      <c r="G32" s="22"/>
    </row>
    <row r="33" spans="1:7" x14ac:dyDescent="0.25">
      <c r="A33" s="73"/>
      <c r="B33" s="74"/>
      <c r="C33" s="95"/>
      <c r="D33" s="23"/>
      <c r="E33" s="24"/>
      <c r="F33" s="25"/>
      <c r="G33" s="26"/>
    </row>
    <row r="34" spans="1:7" ht="79.5" customHeight="1" thickBot="1" x14ac:dyDescent="0.3">
      <c r="A34" s="73"/>
      <c r="B34" s="74"/>
      <c r="C34" s="95"/>
      <c r="D34" s="35">
        <f>D33</f>
        <v>0</v>
      </c>
      <c r="E34" s="36">
        <f>E33</f>
        <v>0</v>
      </c>
      <c r="F34" s="36">
        <f>F33*0.545</f>
        <v>0</v>
      </c>
      <c r="G34" s="27" t="s">
        <v>27</v>
      </c>
    </row>
    <row r="35" spans="1:7" ht="15.75" thickTop="1" x14ac:dyDescent="0.25">
      <c r="A35" s="56" t="s">
        <v>6</v>
      </c>
      <c r="C35" s="75" t="s">
        <v>56</v>
      </c>
      <c r="D35" s="75"/>
      <c r="E35" s="75"/>
      <c r="F35" s="75"/>
      <c r="G35" s="75"/>
    </row>
    <row r="36" spans="1:7" x14ac:dyDescent="0.25">
      <c r="A36" s="56" t="s">
        <v>36</v>
      </c>
      <c r="B36" s="24"/>
      <c r="C36" s="53" t="s">
        <v>15</v>
      </c>
    </row>
    <row r="37" spans="1:7" x14ac:dyDescent="0.25">
      <c r="A37" s="60" t="s">
        <v>37</v>
      </c>
      <c r="B37" s="30"/>
      <c r="C37" s="41" t="s">
        <v>16</v>
      </c>
    </row>
    <row r="38" spans="1:7" x14ac:dyDescent="0.25">
      <c r="A38" s="60" t="s">
        <v>7</v>
      </c>
      <c r="B38" s="24"/>
      <c r="C38" s="75" t="s">
        <v>17</v>
      </c>
      <c r="D38" s="75"/>
      <c r="E38" s="75"/>
      <c r="F38" s="75"/>
      <c r="G38" s="75"/>
    </row>
    <row r="39" spans="1:7" ht="15.75" thickBot="1" x14ac:dyDescent="0.3">
      <c r="A39" s="60" t="s">
        <v>54</v>
      </c>
      <c r="B39" s="28"/>
      <c r="C39" s="52" t="s">
        <v>55</v>
      </c>
      <c r="D39" s="52"/>
      <c r="E39" s="52"/>
      <c r="F39" s="52"/>
      <c r="G39" s="52"/>
    </row>
    <row r="40" spans="1:7" x14ac:dyDescent="0.25">
      <c r="A40" s="55" t="s">
        <v>35</v>
      </c>
      <c r="B40" s="42">
        <f>SUM(B32:B39)</f>
        <v>0</v>
      </c>
    </row>
    <row r="42" spans="1:7" x14ac:dyDescent="0.25">
      <c r="A42" s="6" t="s">
        <v>29</v>
      </c>
      <c r="B42" s="7"/>
      <c r="C42" s="16"/>
      <c r="D42" s="17"/>
      <c r="E42" s="17"/>
      <c r="F42" s="17"/>
      <c r="G42" s="17"/>
    </row>
    <row r="43" spans="1:7" x14ac:dyDescent="0.25">
      <c r="A43" s="59" t="s">
        <v>33</v>
      </c>
      <c r="C43" s="75" t="s">
        <v>47</v>
      </c>
      <c r="D43" s="75"/>
      <c r="E43" s="75"/>
      <c r="F43" s="75"/>
      <c r="G43" s="75"/>
    </row>
    <row r="44" spans="1:7" ht="15.75" thickBot="1" x14ac:dyDescent="0.3">
      <c r="A44" s="56" t="s">
        <v>31</v>
      </c>
      <c r="B44" s="28"/>
    </row>
    <row r="45" spans="1:7" x14ac:dyDescent="0.25">
      <c r="A45" s="55" t="s">
        <v>39</v>
      </c>
      <c r="B45" s="34">
        <f>SUM(B43:B44)</f>
        <v>0</v>
      </c>
    </row>
    <row r="46" spans="1:7" x14ac:dyDescent="0.25">
      <c r="C46" s="2"/>
    </row>
    <row r="47" spans="1:7" x14ac:dyDescent="0.25">
      <c r="A47" s="55" t="s">
        <v>48</v>
      </c>
      <c r="B47" s="34">
        <f>B22+B29+B40+B45</f>
        <v>0</v>
      </c>
    </row>
    <row r="48" spans="1:7" x14ac:dyDescent="0.25">
      <c r="C48" s="2"/>
    </row>
    <row r="49" spans="1:7" x14ac:dyDescent="0.25">
      <c r="A49" s="29"/>
      <c r="B49" s="44"/>
      <c r="C49" s="75"/>
      <c r="D49" s="75"/>
      <c r="E49" s="75"/>
      <c r="F49" s="75"/>
      <c r="G49" s="75"/>
    </row>
    <row r="50" spans="1:7" x14ac:dyDescent="0.25">
      <c r="C50" s="2"/>
    </row>
    <row r="51" spans="1:7" x14ac:dyDescent="0.25">
      <c r="A51" s="11"/>
      <c r="B51" s="30"/>
    </row>
  </sheetData>
  <sheetProtection algorithmName="SHA-512" hashValue="sJx6iSEi0awcOOjlt3t52x+8/JDWmwxDae6aHlfyXREUDYSt2w9JXVO3+qJ5+ORP3ae7ZYfbuiC15PU+OpTwvg==" saltValue="5PeR9/af+TNJTATCczNwjw==" spinCount="100000" sheet="1" objects="1" scenarios="1" selectLockedCells="1"/>
  <mergeCells count="27">
    <mergeCell ref="C17:G17"/>
    <mergeCell ref="C35:G35"/>
    <mergeCell ref="B10:G10"/>
    <mergeCell ref="B11:G11"/>
    <mergeCell ref="A14:G14"/>
    <mergeCell ref="C1:G1"/>
    <mergeCell ref="C2:G2"/>
    <mergeCell ref="C15:G15"/>
    <mergeCell ref="A4:G4"/>
    <mergeCell ref="A12:A13"/>
    <mergeCell ref="B12:G13"/>
    <mergeCell ref="C49:G49"/>
    <mergeCell ref="C3:G3"/>
    <mergeCell ref="A32:A34"/>
    <mergeCell ref="B32:B34"/>
    <mergeCell ref="C32:C34"/>
    <mergeCell ref="C16:G16"/>
    <mergeCell ref="C18:G18"/>
    <mergeCell ref="C21:G21"/>
    <mergeCell ref="C25:G25"/>
    <mergeCell ref="C38:G38"/>
    <mergeCell ref="C43:G43"/>
    <mergeCell ref="B5:G5"/>
    <mergeCell ref="B6:G6"/>
    <mergeCell ref="B7:G7"/>
    <mergeCell ref="B8:G8"/>
    <mergeCell ref="B9:G9"/>
  </mergeCells>
  <hyperlinks>
    <hyperlink ref="B71" r:id="rId1" display="http://ssl.doas.state.ga.us/vehcostcomp/"/>
    <hyperlink ref="B72" r:id="rId2" display="http://www.enterprise.com/car_rental/deeplinkmap.do?bid=028&amp;refId=FOXGALB"/>
    <hyperlink ref="B60" r:id="rId3" display="http://www.enterprise.com/car_rental/deeplinkmap.do?bid=028&amp;refId=FOXGALB"/>
    <hyperlink ref="B59" r:id="rId4" display="http://www.enterprise.com/car_rental/deeplinkmap.do?bid=028&amp;refId=FOXGALB"/>
    <hyperlink ref="B58" r:id="rId5" display="http://ssl.doas.state.ga.us/vehcostcomp/"/>
    <hyperlink ref="C2" r:id="rId6"/>
    <hyperlink ref="D32" r:id="rId7" display="Rental Car (From Enterprise or Hertz)"/>
    <hyperlink ref="E32" r:id="rId8"/>
    <hyperlink ref="C3:G3" r:id="rId9" display="Click here to vew the University Housing Travel Guidelines"/>
    <hyperlink ref="C2:G2" r:id="rId10" display="Click here to view the UGA travel policy"/>
    <hyperlink ref="C17" r:id="rId11"/>
  </hyperlinks>
  <printOptions gridLines="1"/>
  <pageMargins left="0.25" right="0.25" top="0.25" bottom="0.25" header="0.3" footer="0.3"/>
  <pageSetup scale="76" orientation="portrait" r:id="rId12"/>
  <drawing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In-State</vt:lpstr>
      <vt:lpstr>Out of State</vt:lpstr>
      <vt:lpstr>Sheet3</vt:lpstr>
    </vt:vector>
  </TitlesOfParts>
  <Company>drc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University Housing</cp:lastModifiedBy>
  <cp:lastPrinted>2016-04-05T16:34:34Z</cp:lastPrinted>
  <dcterms:created xsi:type="dcterms:W3CDTF">2010-08-03T12:39:58Z</dcterms:created>
  <dcterms:modified xsi:type="dcterms:W3CDTF">2018-08-07T18:03:39Z</dcterms:modified>
</cp:coreProperties>
</file>